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EAI!$A$1:$H$49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D39" i="4"/>
  <c r="H38" i="4"/>
  <c r="E38" i="4"/>
  <c r="H37" i="4"/>
  <c r="G37" i="4"/>
  <c r="F37" i="4"/>
  <c r="F39" i="4" s="1"/>
  <c r="E37" i="4"/>
  <c r="D37" i="4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31" i="4"/>
  <c r="E39" i="4" s="1"/>
  <c r="H16" i="4"/>
  <c r="E16" i="4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<sst xmlns="http://schemas.openxmlformats.org/spreadsheetml/2006/main" count="104" uniqueCount="56">
  <si>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</si>
  <si>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</si>
  <si>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</si>
  <si>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</si>
  <si>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</si>
  <si>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</si>
  <si>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</si>
  <si>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</si>
  <si>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</si>
  <si>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</si>
  <si>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</si>
  <si>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</si>
  <si>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</si>
  <si>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</si>
  <si>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</si>
  <si>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</si>
  <si>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</si>
  <si>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</si>
  <si>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</si>
  <si>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</si>
  <si>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</si>
  <si>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</si>
  <si>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</si>
  <si>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</si>
  <si>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</si>
  <si>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</si>
  <si>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</si>
  <si>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</si>
  <si>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</si>
  <si>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</si>
  <si>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</si>
  <si>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</si>
  <si>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</si>
  <si>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</si>
  <si>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</si>
  <si>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</si>
  <si>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</si>
  <si>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</si>
  <si>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</si>
  <si>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</si>
  <si>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</si>
  <si>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</si>
  <si>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</si>
  <si>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</si>
  <si>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</si>
  <si>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</si>
  <si>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</si>
  <si>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</si>
  <si>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</si>
  <si>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para las Personas con Discapacidad Salamanca
Estado Analítico de Ingresos
Del 1 de Enero AL 31 DE DICIEMBRE DEL 2021</t>
  </si>
  <si>
    <t>ELABORA</t>
  </si>
  <si>
    <t>AUTORIZA</t>
  </si>
  <si>
    <t xml:space="preserve">LIC.  HECTOR MANUEL CASTAÑON VAZQUEZ.
</t>
  </si>
  <si>
    <t xml:space="preserve">DIRECTOR GENERAL 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</si>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</sst>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/>
    <xf numFmtId="4" fontId="9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0" borderId="0" xfId="9" applyFont="1" applyAlignment="1" applyProtection="1">
      <alignment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31" zoomScaleNormal="100" workbookViewId="0">
      <selection activeCell="B45" sqref="B45:B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49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76.72</v>
      </c>
      <c r="G9" s="22">
        <v>76.72</v>
      </c>
      <c r="H9" s="22">
        <f t="shared" si="1"/>
        <v>76.72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788500</v>
      </c>
      <c r="D11" s="22">
        <v>0</v>
      </c>
      <c r="E11" s="22">
        <f t="shared" si="2"/>
        <v>788500</v>
      </c>
      <c r="F11" s="22">
        <v>836524</v>
      </c>
      <c r="G11" s="22">
        <v>836524</v>
      </c>
      <c r="H11" s="22">
        <f t="shared" si="3"/>
        <v>48024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4820900</v>
      </c>
      <c r="D13" s="22">
        <v>0</v>
      </c>
      <c r="E13" s="22">
        <f t="shared" si="2"/>
        <v>4820900</v>
      </c>
      <c r="F13" s="22">
        <v>4820900</v>
      </c>
      <c r="G13" s="22">
        <v>4820900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303143.06</v>
      </c>
      <c r="E14" s="22">
        <f t="shared" ref="E14" si="4">C14+D14</f>
        <v>303143.06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5609400</v>
      </c>
      <c r="D16" s="23">
        <f t="shared" ref="D16:H16" si="6">SUM(D5:D14)</f>
        <v>303143.06</v>
      </c>
      <c r="E16" s="23">
        <f t="shared" si="6"/>
        <v>5912543.0599999996</v>
      </c>
      <c r="F16" s="23">
        <f t="shared" si="6"/>
        <v>5657500.7199999997</v>
      </c>
      <c r="G16" s="11">
        <f t="shared" si="6"/>
        <v>5657500.7199999997</v>
      </c>
      <c r="H16" s="12">
        <f t="shared" si="6"/>
        <v>48100.72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45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45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2" t="s">
        <v>48</v>
      </c>
      <c r="B31" s="53"/>
      <c r="C31" s="26">
        <f t="shared" ref="C31:H31" si="14">SUM(C32:C35)</f>
        <v>5609400</v>
      </c>
      <c r="D31" s="26">
        <f t="shared" si="14"/>
        <v>0</v>
      </c>
      <c r="E31" s="26">
        <f t="shared" si="14"/>
        <v>5609400</v>
      </c>
      <c r="F31" s="26">
        <f t="shared" si="14"/>
        <v>5657500.7199999997</v>
      </c>
      <c r="G31" s="26">
        <f t="shared" si="14"/>
        <v>5657500.7199999997</v>
      </c>
      <c r="H31" s="26">
        <f t="shared" si="14"/>
        <v>48100.72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76.72</v>
      </c>
      <c r="G33" s="25">
        <v>76.72</v>
      </c>
      <c r="H33" s="25">
        <f t="shared" ref="H33:H34" si="15">G33-C33</f>
        <v>76.72</v>
      </c>
      <c r="I33" s="45" t="s">
        <v>40</v>
      </c>
    </row>
    <row r="34" spans="1:9" x14ac:dyDescent="0.2">
      <c r="A34" s="16"/>
      <c r="B34" s="17" t="s">
        <v>32</v>
      </c>
      <c r="C34" s="25">
        <v>788500</v>
      </c>
      <c r="D34" s="25">
        <v>0</v>
      </c>
      <c r="E34" s="25">
        <f>C34+D34</f>
        <v>788500</v>
      </c>
      <c r="F34" s="25">
        <v>836524</v>
      </c>
      <c r="G34" s="25">
        <v>836524</v>
      </c>
      <c r="H34" s="25">
        <f t="shared" si="15"/>
        <v>48024</v>
      </c>
      <c r="I34" s="45" t="s">
        <v>42</v>
      </c>
    </row>
    <row r="35" spans="1:9" ht="22.5" x14ac:dyDescent="0.2">
      <c r="A35" s="16"/>
      <c r="B35" s="17" t="s">
        <v>26</v>
      </c>
      <c r="C35" s="25">
        <v>4820900</v>
      </c>
      <c r="D35" s="25">
        <v>0</v>
      </c>
      <c r="E35" s="25">
        <f>C35+D35</f>
        <v>4820900</v>
      </c>
      <c r="F35" s="25">
        <v>4820900</v>
      </c>
      <c r="G35" s="25">
        <v>4820900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303143.06</v>
      </c>
      <c r="E37" s="26">
        <f t="shared" si="17"/>
        <v>303143.06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303143.06</v>
      </c>
      <c r="E38" s="25">
        <f>C38+D38</f>
        <v>303143.06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5609400</v>
      </c>
      <c r="D39" s="23">
        <f t="shared" ref="D39:H39" si="18">SUM(D37+D31+D21)</f>
        <v>303143.06</v>
      </c>
      <c r="E39" s="23">
        <f t="shared" si="18"/>
        <v>5912543.0599999996</v>
      </c>
      <c r="F39" s="23">
        <f t="shared" si="18"/>
        <v>5657500.7199999997</v>
      </c>
      <c r="G39" s="23">
        <f t="shared" si="18"/>
        <v>5657500.7199999997</v>
      </c>
      <c r="H39" s="12">
        <f t="shared" si="18"/>
        <v>48100.72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1" t="s">
        <v>36</v>
      </c>
      <c r="C44" s="51"/>
      <c r="D44" s="51"/>
      <c r="E44" s="51"/>
      <c r="F44" s="51"/>
      <c r="G44" s="51"/>
      <c r="H44" s="51"/>
    </row>
    <row r="45" spans="1:9" x14ac:dyDescent="0.2">
      <c r="B45" s="50" t="s">
        <v>50</v>
      </c>
      <c r="C45" s="47" t="s">
        <v>51</v>
      </c>
      <c r="D45" s="46"/>
      <c r="E45" s="46"/>
    </row>
    <row r="46" spans="1:9" x14ac:dyDescent="0.2">
      <c r="B46" s="48"/>
      <c r="C46" s="49"/>
      <c r="D46" s="46"/>
      <c r="E46" s="46"/>
    </row>
    <row r="47" spans="1:9" x14ac:dyDescent="0.2">
      <c r="B47" s="48"/>
      <c r="C47" s="49"/>
      <c r="D47" s="46"/>
      <c r="E47" s="46"/>
    </row>
    <row r="48" spans="1:9" ht="22.5" customHeight="1" x14ac:dyDescent="0.2">
      <c r="B48" s="50" t="s">
        <v>54</v>
      </c>
      <c r="C48" s="71" t="s">
        <v>52</v>
      </c>
      <c r="D48" s="71"/>
      <c r="E48" s="71"/>
    </row>
    <row r="49" spans="2:5" ht="22.5" customHeight="1" x14ac:dyDescent="0.2">
      <c r="B49" s="50" t="s">
        <v>55</v>
      </c>
      <c r="C49" s="71" t="s">
        <v>53</v>
      </c>
      <c r="D49" s="71"/>
      <c r="E49" s="71"/>
    </row>
  </sheetData>
  <sheetProtection formatCells="0" formatColumns="0" formatRows="0" insertRows="0" autoFilter="0"/>
  <mergeCells count="11">
    <mergeCell ref="C48:E48"/>
    <mergeCell ref="C49:E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25" right="0.25" top="0.45" bottom="0.17" header="0.32" footer="0.3"/>
  <pageSetup paperSize="9" scale="81" fitToWidth="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2022-02-23T20:39:51Z</cp:lastPrinted>
  <dcterms:created xsi:type="dcterms:W3CDTF">2012-12-11T20:48:19Z</dcterms:created>
  <dcterms:modified xsi:type="dcterms:W3CDTF">2022-02-23T20:45:49Z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